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155" windowHeight="7425" activeTab="5"/>
  </bookViews>
  <sheets>
    <sheet name="SezonasAtklas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</sheets>
  <definedNames/>
  <calcPr fullCalcOnLoad="1"/>
</workbook>
</file>

<file path=xl/comments1.xml><?xml version="1.0" encoding="utf-8"?>
<comments xmlns="http://schemas.openxmlformats.org/spreadsheetml/2006/main">
  <authors>
    <author>Kristaps</author>
  </authors>
  <commentList>
    <comment ref="E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7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4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  <comment ref="F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G19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6" authorId="0">
      <text>
        <r>
          <rPr>
            <sz val="9"/>
            <rFont val="Tahoma"/>
            <family val="2"/>
          </rPr>
          <t>Dace:
DNS</t>
        </r>
      </text>
    </comment>
    <comment ref="G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8" authorId="0">
      <text>
        <r>
          <rPr>
            <b/>
            <sz val="9"/>
            <rFont val="Tahoma"/>
            <family val="2"/>
          </rPr>
          <t>Dace:
DNS</t>
        </r>
      </text>
    </comment>
    <comment ref="G15" authorId="0">
      <text>
        <r>
          <rPr>
            <sz val="9"/>
            <rFont val="Tahoma"/>
            <family val="2"/>
          </rPr>
          <t>Dace:
DNF</t>
        </r>
      </text>
    </comment>
  </commentList>
</comments>
</file>

<file path=xl/comments2.xml><?xml version="1.0" encoding="utf-8"?>
<comments xmlns="http://schemas.openxmlformats.org/spreadsheetml/2006/main">
  <authors>
    <author>Kristaps</author>
  </authors>
  <commentList>
    <comment ref="E12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<sst xmlns="http://schemas.openxmlformats.org/spreadsheetml/2006/main" count="189" uniqueCount="76">
  <si>
    <t>LAT</t>
  </si>
  <si>
    <t>1.brauc .</t>
  </si>
  <si>
    <t>2.brauc.</t>
  </si>
  <si>
    <t>3.brauc.</t>
  </si>
  <si>
    <t xml:space="preserve">Kopā </t>
  </si>
  <si>
    <t>Kopvērt.</t>
  </si>
  <si>
    <t>K360</t>
  </si>
  <si>
    <t>1.</t>
  </si>
  <si>
    <t>2.</t>
  </si>
  <si>
    <t>Vita Matīse</t>
  </si>
  <si>
    <t>3.</t>
  </si>
  <si>
    <t>Alvis Ozoliņš</t>
  </si>
  <si>
    <t>4.</t>
  </si>
  <si>
    <t>5.</t>
  </si>
  <si>
    <t>Ilona Grīnberga</t>
  </si>
  <si>
    <t>6.</t>
  </si>
  <si>
    <t>Gunārs Rozenbergs</t>
  </si>
  <si>
    <t>7.</t>
  </si>
  <si>
    <t>8.</t>
  </si>
  <si>
    <t>9.</t>
  </si>
  <si>
    <t>Rets Skrickis</t>
  </si>
  <si>
    <t>10.</t>
  </si>
  <si>
    <t>Gundars Osis</t>
  </si>
  <si>
    <t>11.</t>
  </si>
  <si>
    <t>12.</t>
  </si>
  <si>
    <t>13.</t>
  </si>
  <si>
    <t>Ints Jaunzems</t>
  </si>
  <si>
    <t>Vindsērfinga Kluba 360 SEZONAS ATKLĀŠANAS SACENSĪBAS</t>
  </si>
  <si>
    <t>11.05.2013</t>
  </si>
  <si>
    <t>Uldis Štrauss</t>
  </si>
  <si>
    <t>Ervīns Priede</t>
  </si>
  <si>
    <t>Juris Rožkalns</t>
  </si>
  <si>
    <t>Ainārs Atstājs</t>
  </si>
  <si>
    <t>Anete Alberte</t>
  </si>
  <si>
    <t>Dainis Pūka</t>
  </si>
  <si>
    <t>Jaun.</t>
  </si>
  <si>
    <t xml:space="preserve"> </t>
  </si>
  <si>
    <t>Zane Atstāja</t>
  </si>
  <si>
    <t>Ketija Birzule</t>
  </si>
  <si>
    <t>Kluba 360 Kauss 2013</t>
  </si>
  <si>
    <t>1.posms</t>
  </si>
  <si>
    <t>23.5.2013</t>
  </si>
  <si>
    <t>Master</t>
  </si>
  <si>
    <t>Arta</t>
  </si>
  <si>
    <t>Jaunieši</t>
  </si>
  <si>
    <t>Vieta</t>
  </si>
  <si>
    <t>2.posms</t>
  </si>
  <si>
    <t>6.6.2013</t>
  </si>
  <si>
    <t>Rihars Osis</t>
  </si>
  <si>
    <t>Mārtiņš Grobiņš</t>
  </si>
  <si>
    <t>Bruno Strauss</t>
  </si>
  <si>
    <t>Juris Veidemanis</t>
  </si>
  <si>
    <t>Raimonds Zelčs</t>
  </si>
  <si>
    <t>BIC</t>
  </si>
  <si>
    <t>3.posms</t>
  </si>
  <si>
    <t>13.6.2013</t>
  </si>
  <si>
    <t>Jānis Rencis</t>
  </si>
  <si>
    <t>4.brauc.</t>
  </si>
  <si>
    <t>Dainis Ziemelis</t>
  </si>
  <si>
    <t>x</t>
  </si>
  <si>
    <t>Izmetot 1</t>
  </si>
  <si>
    <t>4.posms</t>
  </si>
  <si>
    <t>4.7.2013</t>
  </si>
  <si>
    <t>Aldis Zēmanis</t>
  </si>
  <si>
    <t>Markuss Baumgarts</t>
  </si>
  <si>
    <t>Kirils</t>
  </si>
  <si>
    <t>5.posms</t>
  </si>
  <si>
    <t>Kristiāns Krauklis</t>
  </si>
  <si>
    <t>Valters Zakrevskis</t>
  </si>
  <si>
    <t>Kirills Čerņadjevs</t>
  </si>
  <si>
    <t>Dainis Caune</t>
  </si>
  <si>
    <t>Bērni</t>
  </si>
  <si>
    <t>Elizabete Meņģele</t>
  </si>
  <si>
    <t>Matīss Punte</t>
  </si>
  <si>
    <t>Emīls Punte</t>
  </si>
  <si>
    <t>25.7.2013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</si>
</sst>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6"/>
      <color rgb="FFC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39" fillId="0" borderId="14" xfId="0" applyFont="1" applyFill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39" fillId="0" borderId="25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26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9" fillId="0" borderId="26" xfId="0" applyFont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23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1" ht="15"/>
    <row r="2" spans="5:14" ht="15">
      <c r="E2" s="59" t="s">
        <v>27</v>
      </c>
      <c r="F2" s="59"/>
      <c r="G2" s="59"/>
      <c r="H2" s="59"/>
      <c r="I2" s="59"/>
      <c r="J2" s="59"/>
      <c r="K2" s="59"/>
      <c r="L2" s="59"/>
      <c r="M2" s="59"/>
      <c r="N2" s="59"/>
    </row>
    <row r="3" spans="5:16" ht="15">
      <c r="E3" s="59"/>
      <c r="F3" s="59"/>
      <c r="G3" s="59"/>
      <c r="H3" s="59"/>
      <c r="I3" s="59"/>
      <c r="J3" s="59"/>
      <c r="K3" s="59"/>
      <c r="L3" s="59"/>
      <c r="M3" s="59"/>
      <c r="N3" s="59"/>
      <c r="P3" s="3" t="s">
        <v>28</v>
      </c>
    </row>
    <row r="4" ht="15"/>
    <row r="5" ht="15"/>
    <row r="6" spans="14:18" ht="15.75" thickBot="1">
      <c r="N6"/>
      <c r="O6"/>
      <c r="P6"/>
      <c r="Q6"/>
      <c r="R6"/>
    </row>
    <row r="7" spans="3:18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18" t="s">
        <v>4</v>
      </c>
      <c r="I7" s="4" t="s">
        <v>5</v>
      </c>
      <c r="J7" s="4" t="s">
        <v>6</v>
      </c>
      <c r="K7" s="4" t="s">
        <v>35</v>
      </c>
      <c r="N7"/>
      <c r="O7"/>
      <c r="P7"/>
      <c r="Q7"/>
      <c r="R7"/>
    </row>
    <row r="8" spans="3:18" ht="15">
      <c r="C8" s="5" t="s">
        <v>9</v>
      </c>
      <c r="D8" s="6">
        <v>1</v>
      </c>
      <c r="E8" s="7">
        <v>2</v>
      </c>
      <c r="F8" s="7">
        <v>2</v>
      </c>
      <c r="G8" s="8">
        <v>1</v>
      </c>
      <c r="H8" s="17">
        <f aca="true" t="shared" si="0" ref="H8:H20">SUM(E8:G8)</f>
        <v>5</v>
      </c>
      <c r="I8" s="9" t="s">
        <v>7</v>
      </c>
      <c r="J8" s="6">
        <v>1</v>
      </c>
      <c r="K8" s="10"/>
      <c r="N8"/>
      <c r="O8"/>
      <c r="P8"/>
      <c r="Q8"/>
      <c r="R8"/>
    </row>
    <row r="9" spans="3:18" ht="15">
      <c r="C9" s="11" t="s">
        <v>11</v>
      </c>
      <c r="D9" s="12">
        <v>20</v>
      </c>
      <c r="E9" s="13">
        <v>1</v>
      </c>
      <c r="F9" s="13">
        <v>1</v>
      </c>
      <c r="G9" s="14">
        <v>5</v>
      </c>
      <c r="H9" s="13">
        <f t="shared" si="0"/>
        <v>7</v>
      </c>
      <c r="I9" s="15" t="s">
        <v>8</v>
      </c>
      <c r="J9" s="12">
        <v>2</v>
      </c>
      <c r="K9" s="16"/>
      <c r="N9"/>
      <c r="O9"/>
      <c r="P9"/>
      <c r="Q9"/>
      <c r="R9"/>
    </row>
    <row r="10" spans="3:18" ht="15">
      <c r="C10" s="11" t="s">
        <v>14</v>
      </c>
      <c r="D10" s="12">
        <v>18</v>
      </c>
      <c r="E10" s="13">
        <v>3</v>
      </c>
      <c r="F10" s="13">
        <v>4</v>
      </c>
      <c r="G10" s="14">
        <v>4</v>
      </c>
      <c r="H10" s="13">
        <f t="shared" si="0"/>
        <v>11</v>
      </c>
      <c r="I10" s="15" t="s">
        <v>10</v>
      </c>
      <c r="J10" s="12"/>
      <c r="K10" s="16"/>
      <c r="N10"/>
      <c r="O10"/>
      <c r="P10"/>
      <c r="Q10"/>
      <c r="R10"/>
    </row>
    <row r="11" spans="3:18" ht="15">
      <c r="C11" s="11" t="s">
        <v>16</v>
      </c>
      <c r="D11" s="12">
        <v>14</v>
      </c>
      <c r="E11" s="13">
        <v>6</v>
      </c>
      <c r="F11" s="13">
        <v>5</v>
      </c>
      <c r="G11" s="14">
        <v>3</v>
      </c>
      <c r="H11" s="13">
        <f t="shared" si="0"/>
        <v>14</v>
      </c>
      <c r="I11" s="15" t="s">
        <v>13</v>
      </c>
      <c r="J11" s="12"/>
      <c r="K11" s="16"/>
      <c r="N11"/>
      <c r="O11"/>
      <c r="P11"/>
      <c r="Q11"/>
      <c r="R11"/>
    </row>
    <row r="12" spans="3:18" ht="15">
      <c r="C12" s="11" t="s">
        <v>22</v>
      </c>
      <c r="D12" s="12">
        <v>111</v>
      </c>
      <c r="E12" s="13">
        <v>4</v>
      </c>
      <c r="F12" s="13">
        <v>3</v>
      </c>
      <c r="G12" s="14">
        <v>7</v>
      </c>
      <c r="H12" s="13">
        <f t="shared" si="0"/>
        <v>14</v>
      </c>
      <c r="I12" s="15" t="s">
        <v>12</v>
      </c>
      <c r="J12" s="12">
        <v>5</v>
      </c>
      <c r="K12" s="16"/>
      <c r="N12"/>
      <c r="O12"/>
      <c r="P12"/>
      <c r="Q12"/>
      <c r="R12"/>
    </row>
    <row r="13" spans="3:18" ht="15">
      <c r="C13" s="11" t="s">
        <v>20</v>
      </c>
      <c r="D13" s="12">
        <v>91</v>
      </c>
      <c r="E13" s="13">
        <v>5</v>
      </c>
      <c r="F13" s="13">
        <v>6</v>
      </c>
      <c r="G13" s="14">
        <v>6</v>
      </c>
      <c r="H13" s="13">
        <f t="shared" si="0"/>
        <v>17</v>
      </c>
      <c r="I13" s="15" t="s">
        <v>15</v>
      </c>
      <c r="J13" s="12"/>
      <c r="K13" s="16"/>
      <c r="N13"/>
      <c r="O13"/>
      <c r="P13"/>
      <c r="Q13"/>
      <c r="R13"/>
    </row>
    <row r="14" spans="3:18" ht="15">
      <c r="C14" s="11" t="s">
        <v>34</v>
      </c>
      <c r="D14" s="12">
        <v>1313</v>
      </c>
      <c r="E14" s="13">
        <v>14</v>
      </c>
      <c r="F14" s="13">
        <v>7</v>
      </c>
      <c r="G14" s="14">
        <v>2</v>
      </c>
      <c r="H14" s="13">
        <f t="shared" si="0"/>
        <v>23</v>
      </c>
      <c r="I14" s="15" t="s">
        <v>17</v>
      </c>
      <c r="J14" s="12"/>
      <c r="K14" s="16"/>
      <c r="N14"/>
      <c r="O14"/>
      <c r="P14"/>
      <c r="Q14"/>
      <c r="R14"/>
    </row>
    <row r="15" spans="3:18" ht="15">
      <c r="C15" s="11" t="s">
        <v>31</v>
      </c>
      <c r="D15" s="12">
        <v>555</v>
      </c>
      <c r="E15" s="13">
        <v>7</v>
      </c>
      <c r="F15" s="13">
        <v>8</v>
      </c>
      <c r="G15" s="14">
        <v>14</v>
      </c>
      <c r="H15" s="13">
        <f t="shared" si="0"/>
        <v>29</v>
      </c>
      <c r="I15" s="15" t="s">
        <v>18</v>
      </c>
      <c r="J15" s="12">
        <v>4</v>
      </c>
      <c r="K15" s="16"/>
      <c r="N15"/>
      <c r="O15"/>
      <c r="P15"/>
      <c r="Q15"/>
      <c r="R15"/>
    </row>
    <row r="16" spans="3:18" ht="15">
      <c r="C16" s="11" t="s">
        <v>30</v>
      </c>
      <c r="D16" s="12">
        <v>175</v>
      </c>
      <c r="E16" s="13">
        <v>8</v>
      </c>
      <c r="F16" s="13">
        <v>9</v>
      </c>
      <c r="G16" s="14">
        <v>14</v>
      </c>
      <c r="H16" s="13">
        <f t="shared" si="0"/>
        <v>31</v>
      </c>
      <c r="I16" s="15" t="s">
        <v>19</v>
      </c>
      <c r="J16" s="12"/>
      <c r="K16" s="16"/>
      <c r="N16"/>
      <c r="O16"/>
      <c r="P16"/>
      <c r="Q16"/>
      <c r="R16"/>
    </row>
    <row r="17" spans="3:18" ht="15">
      <c r="C17" s="11" t="s">
        <v>26</v>
      </c>
      <c r="D17" s="12">
        <v>114</v>
      </c>
      <c r="E17" s="13">
        <v>14</v>
      </c>
      <c r="F17" s="13">
        <v>10</v>
      </c>
      <c r="G17" s="14">
        <v>8</v>
      </c>
      <c r="H17" s="13">
        <f t="shared" si="0"/>
        <v>32</v>
      </c>
      <c r="I17" s="15" t="s">
        <v>21</v>
      </c>
      <c r="J17" s="12">
        <v>5</v>
      </c>
      <c r="K17" s="16"/>
      <c r="N17"/>
      <c r="O17"/>
      <c r="P17"/>
      <c r="Q17"/>
      <c r="R17"/>
    </row>
    <row r="18" spans="3:18" ht="15">
      <c r="C18" s="11" t="s">
        <v>33</v>
      </c>
      <c r="D18" s="12">
        <v>181</v>
      </c>
      <c r="E18" s="13">
        <v>9</v>
      </c>
      <c r="F18" s="13">
        <v>11</v>
      </c>
      <c r="G18" s="14">
        <v>14</v>
      </c>
      <c r="H18" s="13">
        <f t="shared" si="0"/>
        <v>34</v>
      </c>
      <c r="I18" s="15" t="s">
        <v>23</v>
      </c>
      <c r="J18" s="12">
        <v>6</v>
      </c>
      <c r="K18" s="16">
        <v>1</v>
      </c>
      <c r="N18"/>
      <c r="O18"/>
      <c r="P18"/>
      <c r="Q18"/>
      <c r="R18"/>
    </row>
    <row r="19" spans="3:18" ht="15">
      <c r="C19" s="11" t="s">
        <v>29</v>
      </c>
      <c r="D19" s="12">
        <v>57</v>
      </c>
      <c r="E19" s="13">
        <v>10</v>
      </c>
      <c r="F19" s="13">
        <v>12</v>
      </c>
      <c r="G19" s="14">
        <v>14</v>
      </c>
      <c r="H19" s="13">
        <f t="shared" si="0"/>
        <v>36</v>
      </c>
      <c r="I19" s="15" t="s">
        <v>24</v>
      </c>
      <c r="J19" s="12"/>
      <c r="K19" s="16" t="s">
        <v>36</v>
      </c>
      <c r="N19"/>
      <c r="O19"/>
      <c r="P19"/>
      <c r="Q19"/>
      <c r="R19"/>
    </row>
    <row r="20" spans="3:18" ht="15">
      <c r="C20" s="11" t="s">
        <v>32</v>
      </c>
      <c r="D20" s="12">
        <v>398</v>
      </c>
      <c r="E20" s="13">
        <v>14</v>
      </c>
      <c r="F20" s="13">
        <v>14</v>
      </c>
      <c r="G20" s="14">
        <v>14</v>
      </c>
      <c r="H20" s="13">
        <f t="shared" si="0"/>
        <v>42</v>
      </c>
      <c r="I20" s="15" t="s">
        <v>25</v>
      </c>
      <c r="J20" s="12"/>
      <c r="K20" s="16"/>
      <c r="N20"/>
      <c r="O20"/>
      <c r="P20"/>
      <c r="Q20"/>
      <c r="R20"/>
    </row>
    <row r="21" spans="13:18" ht="15">
      <c r="M21" s="1"/>
      <c r="R21"/>
    </row>
    <row r="22" spans="13:18" ht="15">
      <c r="M22" s="1"/>
      <c r="R22"/>
    </row>
    <row r="23" spans="13:18" ht="15">
      <c r="M23" s="1"/>
      <c r="R23"/>
    </row>
    <row r="24" spans="13:18" ht="15">
      <c r="M24" s="1"/>
      <c r="R24"/>
    </row>
  </sheetData>
  <sheetProtection/>
  <mergeCells count="1">
    <mergeCell ref="E2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1" ht="15"/>
    <row r="2" spans="5:12" ht="21">
      <c r="E2" s="19"/>
      <c r="F2" s="19"/>
      <c r="G2" s="19"/>
      <c r="H2" s="19"/>
      <c r="I2" s="19"/>
      <c r="J2" s="19"/>
      <c r="K2" s="19"/>
      <c r="L2" s="19"/>
    </row>
    <row r="3" spans="3:14" ht="21">
      <c r="C3" s="21" t="s">
        <v>39</v>
      </c>
      <c r="E3" s="19"/>
      <c r="F3" s="19"/>
      <c r="G3" s="19"/>
      <c r="H3" s="19"/>
      <c r="I3" s="19"/>
      <c r="J3" s="19"/>
      <c r="K3" s="19"/>
      <c r="L3" s="19"/>
      <c r="N3" s="3"/>
    </row>
    <row r="4" spans="3:9" ht="18.75">
      <c r="C4" s="21" t="s">
        <v>40</v>
      </c>
      <c r="I4" s="2" t="s">
        <v>41</v>
      </c>
    </row>
    <row r="5" ht="15"/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5" t="s">
        <v>9</v>
      </c>
      <c r="D8" s="6">
        <v>1</v>
      </c>
      <c r="E8" s="7">
        <v>2</v>
      </c>
      <c r="F8" s="7">
        <v>1</v>
      </c>
      <c r="G8" s="8">
        <f aca="true" t="shared" si="0" ref="G8:G15">SUM(E8:F8)</f>
        <v>3</v>
      </c>
      <c r="H8" s="6">
        <v>1</v>
      </c>
      <c r="I8" s="6">
        <v>1</v>
      </c>
      <c r="J8" s="25"/>
      <c r="L8"/>
      <c r="M8"/>
      <c r="N8"/>
      <c r="O8"/>
      <c r="P8"/>
    </row>
    <row r="9" spans="3:16" ht="15">
      <c r="C9" s="11" t="s">
        <v>16</v>
      </c>
      <c r="D9" s="12">
        <v>14</v>
      </c>
      <c r="E9" s="13">
        <v>1</v>
      </c>
      <c r="F9" s="13">
        <v>2</v>
      </c>
      <c r="G9" s="14">
        <f t="shared" si="0"/>
        <v>3</v>
      </c>
      <c r="H9" s="12">
        <v>2</v>
      </c>
      <c r="I9" s="12"/>
      <c r="J9" s="26">
        <v>1</v>
      </c>
      <c r="L9"/>
      <c r="M9"/>
      <c r="N9"/>
      <c r="O9"/>
      <c r="P9"/>
    </row>
    <row r="10" spans="3:16" ht="15">
      <c r="C10" s="11" t="s">
        <v>11</v>
      </c>
      <c r="D10" s="12">
        <v>20</v>
      </c>
      <c r="E10" s="13">
        <v>3</v>
      </c>
      <c r="F10" s="13">
        <v>3</v>
      </c>
      <c r="G10" s="14">
        <f t="shared" si="0"/>
        <v>6</v>
      </c>
      <c r="H10" s="12">
        <v>3</v>
      </c>
      <c r="I10" s="12">
        <v>2</v>
      </c>
      <c r="J10" s="26">
        <v>2</v>
      </c>
      <c r="L10"/>
      <c r="M10"/>
      <c r="N10"/>
      <c r="O10"/>
      <c r="P10"/>
    </row>
    <row r="11" spans="3:16" ht="15">
      <c r="C11" s="11" t="s">
        <v>20</v>
      </c>
      <c r="D11" s="12">
        <v>91</v>
      </c>
      <c r="E11" s="13">
        <v>4</v>
      </c>
      <c r="F11" s="13">
        <v>4</v>
      </c>
      <c r="G11" s="14">
        <f t="shared" si="0"/>
        <v>8</v>
      </c>
      <c r="H11" s="12">
        <v>4</v>
      </c>
      <c r="I11" s="12"/>
      <c r="J11" s="26">
        <v>3</v>
      </c>
      <c r="L11"/>
      <c r="M11"/>
      <c r="N11"/>
      <c r="O11"/>
      <c r="P11"/>
    </row>
    <row r="12" spans="3:16" ht="15">
      <c r="C12" s="11" t="s">
        <v>26</v>
      </c>
      <c r="D12" s="12">
        <v>114</v>
      </c>
      <c r="E12" s="13">
        <v>5</v>
      </c>
      <c r="F12" s="13">
        <v>7</v>
      </c>
      <c r="G12" s="14">
        <f t="shared" si="0"/>
        <v>12</v>
      </c>
      <c r="H12" s="12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11" t="s">
        <v>32</v>
      </c>
      <c r="D13" s="12">
        <v>398</v>
      </c>
      <c r="E13" s="13">
        <v>8</v>
      </c>
      <c r="F13" s="13">
        <v>5</v>
      </c>
      <c r="G13" s="14">
        <f t="shared" si="0"/>
        <v>13</v>
      </c>
      <c r="H13" s="12">
        <v>6</v>
      </c>
      <c r="I13" s="12"/>
      <c r="J13" s="26">
        <v>5</v>
      </c>
      <c r="L13"/>
      <c r="M13"/>
      <c r="N13"/>
      <c r="O13"/>
      <c r="P13"/>
    </row>
    <row r="14" spans="3:16" ht="15">
      <c r="C14" s="11" t="s">
        <v>33</v>
      </c>
      <c r="D14" s="12">
        <v>181</v>
      </c>
      <c r="E14" s="13">
        <v>7</v>
      </c>
      <c r="F14" s="13">
        <v>6</v>
      </c>
      <c r="G14" s="14">
        <f t="shared" si="0"/>
        <v>13</v>
      </c>
      <c r="H14" s="12">
        <v>7</v>
      </c>
      <c r="I14" s="12">
        <v>4</v>
      </c>
      <c r="J14" s="26" t="s">
        <v>36</v>
      </c>
      <c r="L14"/>
      <c r="M14"/>
      <c r="N14"/>
      <c r="O14"/>
      <c r="P14"/>
    </row>
    <row r="15" spans="3:16" ht="15.75" thickBot="1">
      <c r="C15" s="27" t="s">
        <v>37</v>
      </c>
      <c r="D15" s="28">
        <v>390</v>
      </c>
      <c r="E15" s="29">
        <v>6</v>
      </c>
      <c r="F15" s="29">
        <v>8</v>
      </c>
      <c r="G15" s="30">
        <f t="shared" si="0"/>
        <v>14</v>
      </c>
      <c r="H15" s="28">
        <v>7</v>
      </c>
      <c r="I15" s="28">
        <v>4</v>
      </c>
      <c r="J15" s="31" t="s">
        <v>36</v>
      </c>
      <c r="L15"/>
      <c r="M15"/>
      <c r="N15"/>
      <c r="O15"/>
      <c r="P15"/>
    </row>
    <row r="16" spans="11:16" ht="15">
      <c r="K16" s="1"/>
      <c r="P16"/>
    </row>
    <row r="17" spans="3:16" ht="15.75" thickBot="1">
      <c r="C17" s="32" t="s">
        <v>44</v>
      </c>
      <c r="H17" s="2" t="s">
        <v>45</v>
      </c>
      <c r="K17" s="1"/>
      <c r="P17"/>
    </row>
    <row r="18" spans="3:16" ht="15">
      <c r="C18" s="33" t="s">
        <v>38</v>
      </c>
      <c r="D18" s="34">
        <v>15</v>
      </c>
      <c r="E18" s="35">
        <v>1</v>
      </c>
      <c r="F18" s="35">
        <v>1</v>
      </c>
      <c r="G18" s="36">
        <v>2</v>
      </c>
      <c r="H18" s="37">
        <v>1</v>
      </c>
      <c r="K18" s="1"/>
      <c r="P18"/>
    </row>
    <row r="19" spans="3:16" ht="15.75" thickBot="1">
      <c r="C19" s="38" t="s">
        <v>43</v>
      </c>
      <c r="D19" s="39">
        <v>151</v>
      </c>
      <c r="E19" s="40">
        <v>2</v>
      </c>
      <c r="F19" s="40">
        <v>2</v>
      </c>
      <c r="G19" s="41">
        <v>4</v>
      </c>
      <c r="H19" s="42">
        <v>2</v>
      </c>
      <c r="K19" s="1" t="s">
        <v>36</v>
      </c>
      <c r="P19"/>
    </row>
    <row r="20" spans="6:16" ht="15">
      <c r="F20" s="1"/>
      <c r="G20" s="1"/>
      <c r="H20" s="1"/>
      <c r="I20" s="1"/>
      <c r="J20" s="1"/>
      <c r="L20"/>
      <c r="M20"/>
      <c r="N20"/>
      <c r="O20"/>
      <c r="P20"/>
    </row>
    <row r="21" spans="7:16" ht="15">
      <c r="G21" s="1"/>
      <c r="H21" s="1"/>
      <c r="I21" s="1"/>
      <c r="J21" s="1"/>
      <c r="K21" s="1"/>
      <c r="L21"/>
      <c r="M21"/>
      <c r="N21"/>
      <c r="O21"/>
      <c r="P21"/>
    </row>
    <row r="22" spans="7:16" ht="15">
      <c r="G22" s="1"/>
      <c r="H22" s="1"/>
      <c r="I22" s="1"/>
      <c r="J22" s="1"/>
      <c r="K22" s="1"/>
      <c r="L22"/>
      <c r="M22"/>
      <c r="N22"/>
      <c r="O22"/>
      <c r="P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Q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20"/>
      <c r="F2" s="20"/>
      <c r="G2" s="20"/>
      <c r="H2" s="20"/>
      <c r="I2" s="20"/>
      <c r="J2" s="20"/>
      <c r="K2" s="20"/>
      <c r="L2" s="20"/>
      <c r="M2" s="20"/>
    </row>
    <row r="3" spans="3:15" ht="21">
      <c r="C3" s="21" t="s">
        <v>39</v>
      </c>
      <c r="E3" s="20"/>
      <c r="F3" s="20"/>
      <c r="G3" s="20"/>
      <c r="H3" s="20"/>
      <c r="I3" s="20"/>
      <c r="J3" s="20"/>
      <c r="K3" s="20"/>
      <c r="L3" s="20"/>
      <c r="M3" s="20"/>
      <c r="O3" s="3"/>
    </row>
    <row r="4" spans="3:10" ht="18.75">
      <c r="C4" s="21" t="s">
        <v>46</v>
      </c>
      <c r="J4" s="2" t="s">
        <v>47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50</v>
      </c>
      <c r="D8" s="6">
        <v>134</v>
      </c>
      <c r="E8" s="7">
        <v>1</v>
      </c>
      <c r="F8" s="7">
        <v>2</v>
      </c>
      <c r="G8" s="7">
        <v>1</v>
      </c>
      <c r="H8" s="8">
        <f aca="true" t="shared" si="0" ref="H8:H23">SUM(E8:G8)</f>
        <v>4</v>
      </c>
      <c r="I8" s="6">
        <v>1</v>
      </c>
      <c r="J8" s="6"/>
      <c r="K8" s="25">
        <v>1</v>
      </c>
      <c r="M8"/>
      <c r="N8"/>
      <c r="O8"/>
      <c r="P8"/>
      <c r="Q8"/>
    </row>
    <row r="9" spans="3:17" ht="15">
      <c r="C9" s="11" t="s">
        <v>52</v>
      </c>
      <c r="D9" s="12">
        <v>27</v>
      </c>
      <c r="E9" s="13">
        <v>2</v>
      </c>
      <c r="F9" s="13">
        <v>1</v>
      </c>
      <c r="G9" s="13">
        <v>2</v>
      </c>
      <c r="H9" s="14">
        <f t="shared" si="0"/>
        <v>5</v>
      </c>
      <c r="I9" s="12">
        <v>2</v>
      </c>
      <c r="J9" s="12">
        <v>1</v>
      </c>
      <c r="K9" s="26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4</v>
      </c>
      <c r="F10" s="13">
        <v>4</v>
      </c>
      <c r="G10" s="13">
        <v>5</v>
      </c>
      <c r="H10" s="14">
        <f t="shared" si="0"/>
        <v>13</v>
      </c>
      <c r="I10" s="12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7</v>
      </c>
      <c r="F11" s="13">
        <v>3</v>
      </c>
      <c r="G11" s="13">
        <v>4</v>
      </c>
      <c r="H11" s="14">
        <f t="shared" si="0"/>
        <v>14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20</v>
      </c>
      <c r="D12" s="12">
        <v>91</v>
      </c>
      <c r="E12" s="13">
        <v>5</v>
      </c>
      <c r="F12" s="13">
        <v>6</v>
      </c>
      <c r="G12" s="13">
        <v>6</v>
      </c>
      <c r="H12" s="14">
        <f t="shared" si="0"/>
        <v>17</v>
      </c>
      <c r="I12" s="12">
        <v>5</v>
      </c>
      <c r="J12" s="12"/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8</v>
      </c>
      <c r="F13" s="13">
        <v>5</v>
      </c>
      <c r="G13" s="13">
        <v>7</v>
      </c>
      <c r="H13" s="14">
        <f t="shared" si="0"/>
        <v>20</v>
      </c>
      <c r="I13" s="12">
        <v>6</v>
      </c>
      <c r="J13" s="12">
        <v>3</v>
      </c>
      <c r="K13" s="26">
        <v>5</v>
      </c>
      <c r="M13"/>
      <c r="N13"/>
      <c r="O13"/>
      <c r="P13"/>
      <c r="Q13"/>
    </row>
    <row r="14" spans="3:17" ht="15">
      <c r="C14" s="11" t="s">
        <v>9</v>
      </c>
      <c r="D14" s="12">
        <v>1</v>
      </c>
      <c r="E14" s="13">
        <v>3</v>
      </c>
      <c r="F14" s="13">
        <v>16</v>
      </c>
      <c r="G14" s="13">
        <v>3</v>
      </c>
      <c r="H14" s="14">
        <f t="shared" si="0"/>
        <v>22</v>
      </c>
      <c r="I14" s="12">
        <v>7</v>
      </c>
      <c r="J14" s="12">
        <v>4</v>
      </c>
      <c r="K14" s="26"/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9</v>
      </c>
      <c r="F15" s="13">
        <v>7</v>
      </c>
      <c r="G15" s="13">
        <v>8</v>
      </c>
      <c r="H15" s="14">
        <f t="shared" si="0"/>
        <v>24</v>
      </c>
      <c r="I15" s="12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11" t="s">
        <v>31</v>
      </c>
      <c r="D16" s="12">
        <v>555</v>
      </c>
      <c r="E16" s="13">
        <v>10</v>
      </c>
      <c r="F16" s="13">
        <v>8</v>
      </c>
      <c r="G16" s="13">
        <v>9</v>
      </c>
      <c r="H16" s="14">
        <f t="shared" si="0"/>
        <v>27</v>
      </c>
      <c r="I16" s="12">
        <v>9</v>
      </c>
      <c r="J16" s="12">
        <v>6</v>
      </c>
      <c r="K16" s="26"/>
      <c r="M16"/>
      <c r="N16"/>
      <c r="O16"/>
      <c r="P16"/>
      <c r="Q16"/>
    </row>
    <row r="17" spans="3:17" ht="15">
      <c r="C17" s="11" t="s">
        <v>26</v>
      </c>
      <c r="D17" s="12">
        <v>114</v>
      </c>
      <c r="E17" s="13">
        <v>12</v>
      </c>
      <c r="F17" s="13">
        <v>9</v>
      </c>
      <c r="G17" s="13">
        <v>10</v>
      </c>
      <c r="H17" s="14">
        <f t="shared" si="0"/>
        <v>31</v>
      </c>
      <c r="I17" s="12">
        <v>10</v>
      </c>
      <c r="J17" s="12">
        <v>7</v>
      </c>
      <c r="K17" s="26">
        <v>7</v>
      </c>
      <c r="M17"/>
      <c r="N17"/>
      <c r="O17"/>
      <c r="P17"/>
      <c r="Q17"/>
    </row>
    <row r="18" spans="3:17" ht="15">
      <c r="C18" s="11" t="s">
        <v>29</v>
      </c>
      <c r="D18" s="12">
        <v>57</v>
      </c>
      <c r="E18" s="13">
        <v>14</v>
      </c>
      <c r="F18" s="13">
        <v>10</v>
      </c>
      <c r="G18" s="13">
        <v>11</v>
      </c>
      <c r="H18" s="14">
        <f t="shared" si="0"/>
        <v>35</v>
      </c>
      <c r="I18" s="12">
        <v>11</v>
      </c>
      <c r="J18" s="12">
        <v>8</v>
      </c>
      <c r="K18" s="26">
        <v>8</v>
      </c>
      <c r="M18"/>
      <c r="N18"/>
      <c r="O18"/>
      <c r="P18"/>
      <c r="Q18"/>
    </row>
    <row r="19" spans="3:17" ht="15">
      <c r="C19" s="11" t="s">
        <v>37</v>
      </c>
      <c r="D19" s="12">
        <v>390</v>
      </c>
      <c r="E19" s="13">
        <v>13</v>
      </c>
      <c r="F19" s="13">
        <v>12</v>
      </c>
      <c r="G19" s="13">
        <v>12</v>
      </c>
      <c r="H19" s="14">
        <f t="shared" si="0"/>
        <v>37</v>
      </c>
      <c r="I19" s="12">
        <v>12</v>
      </c>
      <c r="J19" s="12">
        <v>9</v>
      </c>
      <c r="K19" s="26"/>
      <c r="M19"/>
      <c r="N19"/>
      <c r="O19"/>
      <c r="P19"/>
      <c r="Q19"/>
    </row>
    <row r="20" spans="3:17" ht="15">
      <c r="C20" s="11" t="s">
        <v>49</v>
      </c>
      <c r="D20" s="12">
        <v>777</v>
      </c>
      <c r="E20" s="13">
        <v>6</v>
      </c>
      <c r="F20" s="13">
        <v>16</v>
      </c>
      <c r="G20" s="13">
        <v>16</v>
      </c>
      <c r="H20" s="14">
        <f t="shared" si="0"/>
        <v>38</v>
      </c>
      <c r="I20" s="12">
        <v>13</v>
      </c>
      <c r="J20" s="12"/>
      <c r="K20" s="26">
        <v>9</v>
      </c>
      <c r="M20"/>
      <c r="N20"/>
      <c r="O20"/>
      <c r="P20"/>
      <c r="Q20"/>
    </row>
    <row r="21" spans="3:17" ht="15">
      <c r="C21" s="11" t="s">
        <v>33</v>
      </c>
      <c r="D21" s="12">
        <v>181</v>
      </c>
      <c r="E21" s="13">
        <v>16</v>
      </c>
      <c r="F21" s="13">
        <v>11</v>
      </c>
      <c r="G21" s="13">
        <v>16</v>
      </c>
      <c r="H21" s="14">
        <f t="shared" si="0"/>
        <v>43</v>
      </c>
      <c r="I21" s="12">
        <v>14</v>
      </c>
      <c r="J21" s="12">
        <v>10</v>
      </c>
      <c r="K21" s="26"/>
      <c r="M21"/>
      <c r="N21"/>
      <c r="O21"/>
      <c r="P21"/>
      <c r="Q21"/>
    </row>
    <row r="22" spans="3:17" ht="15">
      <c r="C22" s="11" t="s">
        <v>48</v>
      </c>
      <c r="D22" s="12">
        <v>111</v>
      </c>
      <c r="E22" s="13">
        <v>11</v>
      </c>
      <c r="F22" s="13">
        <v>16</v>
      </c>
      <c r="G22" s="13">
        <v>16</v>
      </c>
      <c r="H22" s="14">
        <f t="shared" si="0"/>
        <v>43</v>
      </c>
      <c r="I22" s="12">
        <v>15</v>
      </c>
      <c r="J22" s="12">
        <v>11</v>
      </c>
      <c r="K22" s="26"/>
      <c r="M22"/>
      <c r="N22"/>
      <c r="O22"/>
      <c r="P22"/>
      <c r="Q22"/>
    </row>
    <row r="23" spans="3:17" ht="15.75" thickBot="1">
      <c r="C23" s="27" t="s">
        <v>32</v>
      </c>
      <c r="D23" s="28">
        <v>398</v>
      </c>
      <c r="E23" s="29">
        <v>15</v>
      </c>
      <c r="F23" s="29">
        <v>13</v>
      </c>
      <c r="G23" s="29">
        <v>16</v>
      </c>
      <c r="H23" s="14">
        <f t="shared" si="0"/>
        <v>44</v>
      </c>
      <c r="I23" s="28">
        <v>16</v>
      </c>
      <c r="J23" s="28"/>
      <c r="K23" s="31">
        <v>10</v>
      </c>
      <c r="M23"/>
      <c r="N23"/>
      <c r="O23"/>
      <c r="P23"/>
      <c r="Q23"/>
    </row>
    <row r="24" spans="12:17" ht="15">
      <c r="L24" s="1"/>
      <c r="Q24"/>
    </row>
    <row r="25" spans="3:17" ht="15.75" thickBot="1">
      <c r="C25" s="32" t="s">
        <v>53</v>
      </c>
      <c r="I25" s="2" t="s">
        <v>45</v>
      </c>
      <c r="L25" s="1"/>
      <c r="Q25"/>
    </row>
    <row r="26" spans="3:17" ht="15">
      <c r="C26" s="33" t="s">
        <v>38</v>
      </c>
      <c r="D26" s="34">
        <v>15</v>
      </c>
      <c r="E26" s="35">
        <v>1</v>
      </c>
      <c r="F26" s="35"/>
      <c r="G26" s="35">
        <v>1</v>
      </c>
      <c r="H26" s="36">
        <v>2</v>
      </c>
      <c r="I26" s="37">
        <v>1</v>
      </c>
      <c r="L26" s="1"/>
      <c r="Q26"/>
    </row>
    <row r="27" spans="3:17" ht="15.75" thickBot="1">
      <c r="C27" s="38"/>
      <c r="D27" s="39"/>
      <c r="E27" s="40"/>
      <c r="F27" s="40"/>
      <c r="G27" s="40"/>
      <c r="H27" s="41"/>
      <c r="I27" s="42"/>
      <c r="L27" s="1" t="s">
        <v>36</v>
      </c>
      <c r="Q27"/>
    </row>
    <row r="28" spans="7:17" ht="15">
      <c r="G28" s="1"/>
      <c r="H28" s="1"/>
      <c r="I28" s="1"/>
      <c r="J28" s="1"/>
      <c r="K28" s="1"/>
      <c r="M28"/>
      <c r="N28"/>
      <c r="O28"/>
      <c r="P28"/>
      <c r="Q28"/>
    </row>
    <row r="29" spans="8:17" ht="15">
      <c r="H29" s="1"/>
      <c r="I29" s="1"/>
      <c r="J29" s="1"/>
      <c r="K29" s="1"/>
      <c r="L29" s="1"/>
      <c r="M29"/>
      <c r="N29"/>
      <c r="O29"/>
      <c r="P29"/>
      <c r="Q29"/>
    </row>
    <row r="30" spans="8:17" ht="15">
      <c r="H30" s="1"/>
      <c r="I30" s="1"/>
      <c r="J30" s="1"/>
      <c r="K30" s="1"/>
      <c r="L30" s="1"/>
      <c r="M30"/>
      <c r="N30"/>
      <c r="O30"/>
      <c r="P30"/>
      <c r="Q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S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5" max="19" width="9.140625" style="1" customWidth="1"/>
  </cols>
  <sheetData>
    <row r="2" spans="5:15" ht="21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7" ht="21">
      <c r="C3" s="21" t="s">
        <v>39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3"/>
    </row>
    <row r="4" spans="3:12" ht="18.75">
      <c r="C4" s="21" t="s">
        <v>54</v>
      </c>
      <c r="L4" s="2" t="s">
        <v>55</v>
      </c>
    </row>
    <row r="6" spans="15:19" ht="15">
      <c r="O6"/>
      <c r="P6"/>
      <c r="Q6"/>
      <c r="R6"/>
      <c r="S6"/>
    </row>
    <row r="7" spans="3:19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3" t="s">
        <v>57</v>
      </c>
      <c r="I7" s="22" t="s">
        <v>4</v>
      </c>
      <c r="J7" s="22" t="s">
        <v>60</v>
      </c>
      <c r="K7" s="23" t="s">
        <v>5</v>
      </c>
      <c r="L7" s="23" t="s">
        <v>6</v>
      </c>
      <c r="M7" s="24" t="s">
        <v>42</v>
      </c>
      <c r="O7"/>
      <c r="P7"/>
      <c r="Q7"/>
      <c r="R7"/>
      <c r="S7"/>
    </row>
    <row r="8" spans="3:19" ht="15">
      <c r="C8" s="5" t="s">
        <v>56</v>
      </c>
      <c r="D8" s="6">
        <v>0</v>
      </c>
      <c r="E8" s="7">
        <v>1</v>
      </c>
      <c r="F8" s="7">
        <v>5</v>
      </c>
      <c r="G8" s="7">
        <v>1</v>
      </c>
      <c r="H8" s="7">
        <v>1</v>
      </c>
      <c r="I8" s="8">
        <f aca="true" t="shared" si="0" ref="I8:I18">SUM(E8:H8)</f>
        <v>8</v>
      </c>
      <c r="J8" s="8">
        <f>I8-5</f>
        <v>3</v>
      </c>
      <c r="K8" s="6">
        <v>1</v>
      </c>
      <c r="L8" s="6">
        <v>1</v>
      </c>
      <c r="M8" s="25"/>
      <c r="O8"/>
      <c r="P8"/>
      <c r="Q8"/>
      <c r="R8"/>
      <c r="S8"/>
    </row>
    <row r="9" spans="3:19" ht="15">
      <c r="C9" s="11" t="s">
        <v>11</v>
      </c>
      <c r="D9" s="12">
        <v>20</v>
      </c>
      <c r="E9" s="13">
        <v>4</v>
      </c>
      <c r="F9" s="13">
        <v>1</v>
      </c>
      <c r="G9" s="13">
        <v>3</v>
      </c>
      <c r="H9" s="13">
        <v>4</v>
      </c>
      <c r="I9" s="14">
        <f t="shared" si="0"/>
        <v>12</v>
      </c>
      <c r="J9" s="14">
        <f>I9-E9</f>
        <v>8</v>
      </c>
      <c r="K9" s="12">
        <v>2</v>
      </c>
      <c r="L9" s="12">
        <v>2</v>
      </c>
      <c r="M9" s="26">
        <v>1</v>
      </c>
      <c r="O9"/>
      <c r="P9"/>
      <c r="Q9"/>
      <c r="R9"/>
      <c r="S9"/>
    </row>
    <row r="10" spans="3:19" ht="15">
      <c r="C10" s="11" t="s">
        <v>16</v>
      </c>
      <c r="D10" s="12">
        <v>14</v>
      </c>
      <c r="E10" s="13">
        <v>3</v>
      </c>
      <c r="F10" s="13">
        <v>13</v>
      </c>
      <c r="G10" s="13">
        <v>2</v>
      </c>
      <c r="H10" s="13">
        <v>5</v>
      </c>
      <c r="I10" s="14">
        <f t="shared" si="0"/>
        <v>23</v>
      </c>
      <c r="J10" s="14">
        <f>I10-F10</f>
        <v>10</v>
      </c>
      <c r="K10" s="12">
        <v>3</v>
      </c>
      <c r="L10" s="12"/>
      <c r="M10" s="26">
        <v>2</v>
      </c>
      <c r="O10"/>
      <c r="P10"/>
      <c r="Q10"/>
      <c r="R10"/>
      <c r="S10"/>
    </row>
    <row r="11" spans="3:19" ht="15">
      <c r="C11" s="11" t="s">
        <v>9</v>
      </c>
      <c r="D11" s="12">
        <v>1</v>
      </c>
      <c r="E11" s="13">
        <v>5</v>
      </c>
      <c r="F11" s="13">
        <v>2</v>
      </c>
      <c r="G11" s="13">
        <v>4</v>
      </c>
      <c r="H11" s="13">
        <v>7</v>
      </c>
      <c r="I11" s="14">
        <f t="shared" si="0"/>
        <v>18</v>
      </c>
      <c r="J11" s="14">
        <f>18-7</f>
        <v>11</v>
      </c>
      <c r="K11" s="12">
        <v>4</v>
      </c>
      <c r="L11" s="12">
        <v>3</v>
      </c>
      <c r="M11" s="26"/>
      <c r="O11"/>
      <c r="P11"/>
      <c r="Q11"/>
      <c r="R11"/>
      <c r="S11"/>
    </row>
    <row r="12" spans="3:19" ht="15">
      <c r="C12" s="11" t="s">
        <v>50</v>
      </c>
      <c r="D12" s="12">
        <v>134</v>
      </c>
      <c r="E12" s="13">
        <v>2</v>
      </c>
      <c r="F12" s="13">
        <v>13</v>
      </c>
      <c r="G12" s="13">
        <v>8</v>
      </c>
      <c r="H12" s="13">
        <v>2</v>
      </c>
      <c r="I12" s="14">
        <f t="shared" si="0"/>
        <v>25</v>
      </c>
      <c r="J12" s="14">
        <f>I12-F12</f>
        <v>12</v>
      </c>
      <c r="K12" s="12">
        <v>5</v>
      </c>
      <c r="L12" s="12"/>
      <c r="M12" s="26">
        <v>3</v>
      </c>
      <c r="O12"/>
      <c r="P12"/>
      <c r="Q12"/>
      <c r="R12"/>
      <c r="S12"/>
    </row>
    <row r="13" spans="3:19" ht="15">
      <c r="C13" s="11" t="s">
        <v>22</v>
      </c>
      <c r="D13" s="12">
        <v>111</v>
      </c>
      <c r="E13" s="13">
        <v>6</v>
      </c>
      <c r="F13" s="13">
        <v>4</v>
      </c>
      <c r="G13" s="13">
        <v>5</v>
      </c>
      <c r="H13" s="13">
        <v>6</v>
      </c>
      <c r="I13" s="14">
        <f t="shared" si="0"/>
        <v>21</v>
      </c>
      <c r="J13" s="14">
        <f>I13-H13</f>
        <v>15</v>
      </c>
      <c r="K13" s="12">
        <v>6</v>
      </c>
      <c r="L13" s="12">
        <v>4</v>
      </c>
      <c r="M13" s="26">
        <v>4</v>
      </c>
      <c r="O13"/>
      <c r="P13"/>
      <c r="Q13"/>
      <c r="R13"/>
      <c r="S13"/>
    </row>
    <row r="14" spans="3:19" ht="15">
      <c r="C14" s="11" t="s">
        <v>20</v>
      </c>
      <c r="D14" s="12">
        <v>91</v>
      </c>
      <c r="E14" s="13">
        <v>8</v>
      </c>
      <c r="F14" s="13">
        <v>3</v>
      </c>
      <c r="G14" s="13">
        <v>6</v>
      </c>
      <c r="H14" s="13">
        <v>8</v>
      </c>
      <c r="I14" s="14">
        <f t="shared" si="0"/>
        <v>25</v>
      </c>
      <c r="J14" s="14">
        <f>I14-E14</f>
        <v>17</v>
      </c>
      <c r="K14" s="12">
        <v>7</v>
      </c>
      <c r="L14" s="12"/>
      <c r="M14" s="26">
        <v>5</v>
      </c>
      <c r="O14"/>
      <c r="P14"/>
      <c r="Q14"/>
      <c r="R14"/>
      <c r="S14"/>
    </row>
    <row r="15" spans="3:19" ht="15">
      <c r="C15" s="11" t="s">
        <v>52</v>
      </c>
      <c r="D15" s="12">
        <v>27</v>
      </c>
      <c r="E15" s="13">
        <v>7</v>
      </c>
      <c r="F15" s="13">
        <v>13</v>
      </c>
      <c r="G15" s="13">
        <v>7</v>
      </c>
      <c r="H15" s="13">
        <v>3</v>
      </c>
      <c r="I15" s="14">
        <f t="shared" si="0"/>
        <v>30</v>
      </c>
      <c r="J15" s="14">
        <f>I15-F15</f>
        <v>17</v>
      </c>
      <c r="K15" s="12">
        <v>8</v>
      </c>
      <c r="L15" s="12">
        <v>5</v>
      </c>
      <c r="M15" s="26"/>
      <c r="O15"/>
      <c r="P15"/>
      <c r="Q15"/>
      <c r="R15"/>
      <c r="S15"/>
    </row>
    <row r="16" spans="3:19" ht="15">
      <c r="C16" s="11" t="s">
        <v>29</v>
      </c>
      <c r="D16" s="12">
        <v>57</v>
      </c>
      <c r="E16" s="13">
        <v>13</v>
      </c>
      <c r="F16" s="13">
        <v>13</v>
      </c>
      <c r="G16" s="13">
        <v>13</v>
      </c>
      <c r="H16" s="13">
        <v>13</v>
      </c>
      <c r="I16" s="14">
        <f t="shared" si="0"/>
        <v>52</v>
      </c>
      <c r="J16" s="14">
        <f>I16-E16</f>
        <v>39</v>
      </c>
      <c r="K16" s="12">
        <v>9</v>
      </c>
      <c r="L16" s="12">
        <v>6</v>
      </c>
      <c r="M16" s="26">
        <v>6</v>
      </c>
      <c r="O16"/>
      <c r="P16"/>
      <c r="Q16"/>
      <c r="R16"/>
      <c r="S16"/>
    </row>
    <row r="17" spans="3:19" ht="15">
      <c r="C17" s="11" t="s">
        <v>37</v>
      </c>
      <c r="D17" s="12">
        <v>390</v>
      </c>
      <c r="E17" s="13">
        <v>13</v>
      </c>
      <c r="F17" s="13">
        <v>13</v>
      </c>
      <c r="G17" s="13">
        <v>13</v>
      </c>
      <c r="H17" s="13">
        <v>13</v>
      </c>
      <c r="I17" s="14">
        <f t="shared" si="0"/>
        <v>52</v>
      </c>
      <c r="J17" s="14">
        <f>I17-E17</f>
        <v>39</v>
      </c>
      <c r="K17" s="12">
        <v>10</v>
      </c>
      <c r="L17" s="12">
        <v>7</v>
      </c>
      <c r="M17" s="26"/>
      <c r="O17"/>
      <c r="P17"/>
      <c r="Q17"/>
      <c r="R17"/>
      <c r="S17"/>
    </row>
    <row r="18" spans="3:19" ht="15">
      <c r="C18" s="11" t="s">
        <v>58</v>
      </c>
      <c r="D18" s="12" t="s">
        <v>59</v>
      </c>
      <c r="E18" s="13">
        <v>13</v>
      </c>
      <c r="F18" s="13">
        <v>13</v>
      </c>
      <c r="G18" s="13">
        <v>13</v>
      </c>
      <c r="H18" s="13">
        <v>13</v>
      </c>
      <c r="I18" s="14">
        <f t="shared" si="0"/>
        <v>52</v>
      </c>
      <c r="J18" s="14">
        <f>I18-E18</f>
        <v>39</v>
      </c>
      <c r="K18" s="12">
        <v>11</v>
      </c>
      <c r="L18" s="12">
        <v>8</v>
      </c>
      <c r="M18" s="26">
        <v>7</v>
      </c>
      <c r="O18"/>
      <c r="P18"/>
      <c r="Q18"/>
      <c r="R18"/>
      <c r="S18"/>
    </row>
    <row r="19" spans="14:19" ht="15">
      <c r="N19" s="1"/>
      <c r="S19"/>
    </row>
    <row r="20" spans="3:19" ht="15.75" thickBot="1">
      <c r="C20" s="32" t="s">
        <v>53</v>
      </c>
      <c r="K20" s="2" t="s">
        <v>45</v>
      </c>
      <c r="N20" s="1"/>
      <c r="S20"/>
    </row>
    <row r="21" spans="3:19" ht="15">
      <c r="C21" s="33" t="s">
        <v>64</v>
      </c>
      <c r="D21" s="34">
        <v>34</v>
      </c>
      <c r="E21" s="35">
        <v>2</v>
      </c>
      <c r="F21" s="35">
        <v>2</v>
      </c>
      <c r="G21" s="35">
        <v>2</v>
      </c>
      <c r="H21" s="35">
        <v>2</v>
      </c>
      <c r="I21" s="36">
        <v>8</v>
      </c>
      <c r="J21" s="44">
        <v>6</v>
      </c>
      <c r="K21" s="37">
        <v>1</v>
      </c>
      <c r="N21" s="1"/>
      <c r="S21"/>
    </row>
    <row r="22" spans="3:19" ht="15.75" thickBot="1">
      <c r="C22" s="38"/>
      <c r="D22" s="39"/>
      <c r="E22" s="40"/>
      <c r="F22" s="40"/>
      <c r="G22" s="40"/>
      <c r="H22" s="40"/>
      <c r="I22" s="41"/>
      <c r="J22" s="45"/>
      <c r="K22" s="42"/>
      <c r="N22" s="1" t="s">
        <v>36</v>
      </c>
      <c r="S22"/>
    </row>
    <row r="23" spans="8:19" ht="15">
      <c r="H23" s="1"/>
      <c r="I23" s="1"/>
      <c r="J23" s="1"/>
      <c r="K23" s="1"/>
      <c r="L23" s="1"/>
      <c r="M23" s="1"/>
      <c r="O23"/>
      <c r="P23"/>
      <c r="Q23"/>
      <c r="R23"/>
      <c r="S23"/>
    </row>
    <row r="24" spans="9:19" ht="15">
      <c r="I24" s="1"/>
      <c r="J24" s="1"/>
      <c r="K24" s="1"/>
      <c r="L24" s="1"/>
      <c r="M24" s="1"/>
      <c r="N24" s="1"/>
      <c r="O24"/>
      <c r="P24"/>
      <c r="Q24"/>
      <c r="R24"/>
      <c r="S24"/>
    </row>
    <row r="25" spans="9:19" ht="15">
      <c r="I25" s="1"/>
      <c r="J25" s="1"/>
      <c r="K25" s="1"/>
      <c r="L25" s="1"/>
      <c r="M25" s="1"/>
      <c r="N25" s="1"/>
      <c r="O25"/>
      <c r="P25"/>
      <c r="Q25"/>
      <c r="R25"/>
      <c r="S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Q23"/>
  <sheetViews>
    <sheetView zoomScalePageLayoutView="0" workbookViewId="0" topLeftCell="A3">
      <selection activeCell="I25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46"/>
      <c r="F2" s="46"/>
      <c r="G2" s="46"/>
      <c r="H2" s="46"/>
      <c r="I2" s="46"/>
      <c r="J2" s="46"/>
      <c r="K2" s="46"/>
      <c r="L2" s="46"/>
      <c r="M2" s="46"/>
    </row>
    <row r="3" spans="3:15" ht="21">
      <c r="C3" s="21" t="s">
        <v>39</v>
      </c>
      <c r="E3" s="46"/>
      <c r="F3" s="46"/>
      <c r="G3" s="46"/>
      <c r="H3" s="46"/>
      <c r="I3" s="46"/>
      <c r="J3" s="46"/>
      <c r="K3" s="46"/>
      <c r="L3" s="46"/>
      <c r="M3" s="46"/>
      <c r="O3" s="3"/>
    </row>
    <row r="4" spans="3:10" ht="18.75">
      <c r="C4" s="21" t="s">
        <v>61</v>
      </c>
      <c r="J4" s="2" t="s">
        <v>62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9</v>
      </c>
      <c r="D8" s="6">
        <v>1</v>
      </c>
      <c r="E8" s="7">
        <v>2</v>
      </c>
      <c r="F8" s="7">
        <v>1</v>
      </c>
      <c r="G8" s="7">
        <v>1</v>
      </c>
      <c r="H8" s="7">
        <f aca="true" t="shared" si="0" ref="H8:H16">SUM(E8:G8)</f>
        <v>4</v>
      </c>
      <c r="I8" s="6">
        <v>1</v>
      </c>
      <c r="J8" s="6">
        <v>1</v>
      </c>
      <c r="K8" s="25"/>
      <c r="M8"/>
      <c r="N8"/>
      <c r="O8"/>
      <c r="P8"/>
      <c r="Q8"/>
    </row>
    <row r="9" spans="3:17" ht="15">
      <c r="C9" s="11" t="s">
        <v>11</v>
      </c>
      <c r="D9" s="12">
        <v>20</v>
      </c>
      <c r="E9" s="13">
        <v>1</v>
      </c>
      <c r="F9" s="13">
        <v>2</v>
      </c>
      <c r="G9" s="13">
        <v>3</v>
      </c>
      <c r="H9" s="13">
        <f t="shared" si="0"/>
        <v>6</v>
      </c>
      <c r="I9" s="12">
        <v>2</v>
      </c>
      <c r="J9" s="12">
        <v>2</v>
      </c>
      <c r="K9" s="26">
        <v>1</v>
      </c>
      <c r="M9"/>
      <c r="N9"/>
      <c r="O9"/>
      <c r="P9"/>
      <c r="Q9"/>
    </row>
    <row r="10" spans="3:17" ht="15">
      <c r="C10" s="11" t="s">
        <v>20</v>
      </c>
      <c r="D10" s="12">
        <v>91</v>
      </c>
      <c r="E10" s="13">
        <v>3</v>
      </c>
      <c r="F10" s="13">
        <v>3</v>
      </c>
      <c r="G10" s="13">
        <v>5</v>
      </c>
      <c r="H10" s="13">
        <f t="shared" si="0"/>
        <v>11</v>
      </c>
      <c r="I10" s="12">
        <v>3</v>
      </c>
      <c r="J10" s="12"/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4</v>
      </c>
      <c r="F11" s="13">
        <v>4</v>
      </c>
      <c r="G11" s="13">
        <v>4</v>
      </c>
      <c r="H11" s="13">
        <f t="shared" si="0"/>
        <v>12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63</v>
      </c>
      <c r="D12" s="12">
        <v>707</v>
      </c>
      <c r="E12" s="13">
        <v>5</v>
      </c>
      <c r="F12" s="13">
        <v>9</v>
      </c>
      <c r="G12" s="13">
        <v>2</v>
      </c>
      <c r="H12" s="13">
        <f t="shared" si="0"/>
        <v>16</v>
      </c>
      <c r="I12" s="12">
        <v>5</v>
      </c>
      <c r="J12" s="12">
        <v>3</v>
      </c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7</v>
      </c>
      <c r="F13" s="13">
        <v>5</v>
      </c>
      <c r="G13" s="13">
        <v>7</v>
      </c>
      <c r="H13" s="13">
        <f t="shared" si="0"/>
        <v>19</v>
      </c>
      <c r="I13" s="12">
        <v>6</v>
      </c>
      <c r="J13" s="12">
        <v>4</v>
      </c>
      <c r="K13" s="26">
        <v>5</v>
      </c>
      <c r="M13"/>
      <c r="N13"/>
      <c r="O13"/>
      <c r="P13"/>
      <c r="Q13"/>
    </row>
    <row r="14" spans="3:17" ht="15">
      <c r="C14" s="11" t="s">
        <v>26</v>
      </c>
      <c r="D14" s="12">
        <v>114</v>
      </c>
      <c r="E14" s="13">
        <v>6</v>
      </c>
      <c r="F14" s="13">
        <v>7</v>
      </c>
      <c r="G14" s="13">
        <v>8</v>
      </c>
      <c r="H14" s="13">
        <f t="shared" si="0"/>
        <v>21</v>
      </c>
      <c r="I14" s="12">
        <v>7</v>
      </c>
      <c r="J14" s="12">
        <v>5</v>
      </c>
      <c r="K14" s="26">
        <v>6</v>
      </c>
      <c r="M14"/>
      <c r="N14"/>
      <c r="O14"/>
      <c r="P14"/>
      <c r="Q14"/>
    </row>
    <row r="15" spans="3:17" ht="15">
      <c r="C15" s="49" t="s">
        <v>31</v>
      </c>
      <c r="D15" s="50">
        <v>555</v>
      </c>
      <c r="E15" s="51">
        <v>10</v>
      </c>
      <c r="F15" s="13">
        <v>6</v>
      </c>
      <c r="G15" s="13">
        <v>6</v>
      </c>
      <c r="H15" s="13">
        <f t="shared" si="0"/>
        <v>22</v>
      </c>
      <c r="I15" s="12">
        <v>8</v>
      </c>
      <c r="J15" s="12">
        <v>6</v>
      </c>
      <c r="K15" s="53"/>
      <c r="M15"/>
      <c r="N15"/>
      <c r="O15"/>
      <c r="P15"/>
      <c r="Q15"/>
    </row>
    <row r="16" spans="3:17" ht="15.75" thickBot="1">
      <c r="C16" s="27" t="s">
        <v>32</v>
      </c>
      <c r="D16" s="28">
        <v>398</v>
      </c>
      <c r="E16" s="29">
        <v>8</v>
      </c>
      <c r="F16" s="29">
        <v>8</v>
      </c>
      <c r="G16" s="29">
        <v>10</v>
      </c>
      <c r="H16" s="29">
        <f t="shared" si="0"/>
        <v>26</v>
      </c>
      <c r="I16" s="28">
        <v>9</v>
      </c>
      <c r="J16" s="28"/>
      <c r="K16" s="31">
        <v>7</v>
      </c>
      <c r="L16" s="1"/>
      <c r="Q16"/>
    </row>
    <row r="17" spans="3:17" ht="15">
      <c r="C17" s="32"/>
      <c r="D17" s="48"/>
      <c r="E17" s="47"/>
      <c r="L17" s="1"/>
      <c r="Q17"/>
    </row>
    <row r="18" spans="3:17" ht="15.75" thickBot="1">
      <c r="C18" s="32" t="s">
        <v>53</v>
      </c>
      <c r="I18" s="2" t="s">
        <v>45</v>
      </c>
      <c r="L18" s="1"/>
      <c r="M18" s="1" t="s">
        <v>36</v>
      </c>
      <c r="Q18"/>
    </row>
    <row r="19" spans="3:17" ht="15">
      <c r="C19" s="33" t="s">
        <v>38</v>
      </c>
      <c r="D19" s="34">
        <v>151</v>
      </c>
      <c r="E19" s="35">
        <v>1</v>
      </c>
      <c r="F19" s="35">
        <v>1</v>
      </c>
      <c r="G19" s="35">
        <v>2</v>
      </c>
      <c r="H19" s="36">
        <f>E19+F19+G19</f>
        <v>4</v>
      </c>
      <c r="I19" s="37">
        <v>1</v>
      </c>
      <c r="L19" s="1"/>
      <c r="Q19"/>
    </row>
    <row r="20" spans="3:17" ht="15">
      <c r="C20" s="55" t="s">
        <v>64</v>
      </c>
      <c r="D20" s="54">
        <v>34</v>
      </c>
      <c r="E20" s="51">
        <v>2</v>
      </c>
      <c r="F20" s="51">
        <v>2</v>
      </c>
      <c r="G20" s="51">
        <v>1</v>
      </c>
      <c r="H20" s="52">
        <f>E20+F20+G20</f>
        <v>5</v>
      </c>
      <c r="I20" s="56">
        <v>2</v>
      </c>
      <c r="L20" s="1" t="s">
        <v>36</v>
      </c>
      <c r="Q20"/>
    </row>
    <row r="21" spans="3:17" ht="15.75" thickBot="1">
      <c r="C21" s="38" t="s">
        <v>65</v>
      </c>
      <c r="D21" s="39">
        <v>15</v>
      </c>
      <c r="E21" s="40">
        <v>4</v>
      </c>
      <c r="F21" s="29">
        <v>3</v>
      </c>
      <c r="G21" s="29">
        <v>2</v>
      </c>
      <c r="H21" s="41">
        <f>E21+F21+G21</f>
        <v>9</v>
      </c>
      <c r="I21" s="57">
        <v>3</v>
      </c>
      <c r="J21" s="1"/>
      <c r="K21" s="1"/>
      <c r="M21"/>
      <c r="N21"/>
      <c r="O21"/>
      <c r="P21"/>
      <c r="Q21"/>
    </row>
    <row r="22" spans="8:17" ht="15">
      <c r="H22" s="1"/>
      <c r="I22" s="1"/>
      <c r="J22" s="1"/>
      <c r="K22" s="1"/>
      <c r="L22" s="1"/>
      <c r="M22"/>
      <c r="N22"/>
      <c r="O22"/>
      <c r="P22"/>
      <c r="Q22"/>
    </row>
    <row r="23" spans="8:17" ht="15">
      <c r="H23" s="1"/>
      <c r="I23" s="1"/>
      <c r="J23" s="1"/>
      <c r="K23" s="1"/>
      <c r="L23" s="1"/>
      <c r="M23"/>
      <c r="N23"/>
      <c r="O23"/>
      <c r="P23"/>
      <c r="Q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Q33"/>
  <sheetViews>
    <sheetView tabSelected="1" zoomScalePageLayoutView="0" workbookViewId="0" topLeftCell="A9">
      <selection activeCell="J5" sqref="J5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58"/>
      <c r="F2" s="58"/>
      <c r="G2" s="58"/>
      <c r="H2" s="58"/>
      <c r="I2" s="58"/>
      <c r="J2" s="58"/>
      <c r="K2" s="58"/>
      <c r="L2" s="58"/>
      <c r="M2" s="58"/>
    </row>
    <row r="3" spans="3:15" ht="21">
      <c r="C3" s="21" t="s">
        <v>39</v>
      </c>
      <c r="E3" s="58"/>
      <c r="F3" s="58"/>
      <c r="G3" s="58"/>
      <c r="H3" s="58"/>
      <c r="I3" s="58"/>
      <c r="J3" s="58"/>
      <c r="K3" s="58"/>
      <c r="L3" s="58"/>
      <c r="M3" s="58"/>
      <c r="O3" s="3"/>
    </row>
    <row r="4" spans="3:10" ht="18.75">
      <c r="C4" s="21" t="s">
        <v>66</v>
      </c>
      <c r="J4" s="2" t="s">
        <v>75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16</v>
      </c>
      <c r="D8" s="6">
        <v>14</v>
      </c>
      <c r="E8" s="7">
        <v>1</v>
      </c>
      <c r="F8" s="7">
        <v>4</v>
      </c>
      <c r="G8" s="8">
        <v>3</v>
      </c>
      <c r="H8" s="72">
        <f>SUM(E8:G8)</f>
        <v>8</v>
      </c>
      <c r="I8" s="68">
        <v>1</v>
      </c>
      <c r="J8" s="6"/>
      <c r="K8" s="25">
        <v>1</v>
      </c>
      <c r="M8"/>
      <c r="N8"/>
      <c r="O8"/>
      <c r="P8"/>
      <c r="Q8"/>
    </row>
    <row r="9" spans="3:17" ht="15">
      <c r="C9" s="49" t="s">
        <v>67</v>
      </c>
      <c r="D9" s="50">
        <v>15</v>
      </c>
      <c r="E9" s="51">
        <v>8</v>
      </c>
      <c r="F9" s="13">
        <v>1</v>
      </c>
      <c r="G9" s="14">
        <v>2</v>
      </c>
      <c r="H9" s="73">
        <f>SUM(E9:G9)</f>
        <v>11</v>
      </c>
      <c r="I9" s="69">
        <v>2</v>
      </c>
      <c r="J9" s="12">
        <v>1</v>
      </c>
      <c r="K9" s="79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2</v>
      </c>
      <c r="F10" s="13">
        <v>5</v>
      </c>
      <c r="G10" s="14">
        <v>4</v>
      </c>
      <c r="H10" s="73">
        <f>SUM(E10:G10)</f>
        <v>11</v>
      </c>
      <c r="I10" s="69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9</v>
      </c>
      <c r="D11" s="12">
        <v>1</v>
      </c>
      <c r="E11" s="13">
        <v>4</v>
      </c>
      <c r="F11" s="13">
        <v>3</v>
      </c>
      <c r="G11" s="14">
        <v>5</v>
      </c>
      <c r="H11" s="73">
        <f>SUM(E11:G11)</f>
        <v>12</v>
      </c>
      <c r="I11" s="69">
        <v>4</v>
      </c>
      <c r="J11" s="12">
        <v>3</v>
      </c>
      <c r="K11" s="26"/>
      <c r="M11"/>
      <c r="N11"/>
      <c r="O11"/>
      <c r="P11"/>
      <c r="Q11"/>
    </row>
    <row r="12" spans="3:17" ht="15">
      <c r="C12" s="49" t="s">
        <v>50</v>
      </c>
      <c r="D12" s="50">
        <v>134</v>
      </c>
      <c r="E12" s="51">
        <v>10</v>
      </c>
      <c r="F12" s="13">
        <v>2</v>
      </c>
      <c r="G12" s="14">
        <v>1</v>
      </c>
      <c r="H12" s="73">
        <f>SUM(E12:G12)</f>
        <v>13</v>
      </c>
      <c r="I12" s="69">
        <v>5</v>
      </c>
      <c r="J12" s="12"/>
      <c r="K12" s="26">
        <v>3</v>
      </c>
      <c r="M12"/>
      <c r="N12"/>
      <c r="O12"/>
      <c r="P12"/>
      <c r="Q12"/>
    </row>
    <row r="13" spans="3:17" ht="15">
      <c r="C13" s="11" t="s">
        <v>20</v>
      </c>
      <c r="D13" s="12">
        <v>91</v>
      </c>
      <c r="E13" s="13">
        <v>3</v>
      </c>
      <c r="F13" s="13">
        <v>7</v>
      </c>
      <c r="G13" s="14">
        <v>7</v>
      </c>
      <c r="H13" s="73">
        <f>SUM(E13:G13)</f>
        <v>17</v>
      </c>
      <c r="I13" s="69">
        <v>6</v>
      </c>
      <c r="J13" s="12"/>
      <c r="K13" s="26">
        <v>4</v>
      </c>
      <c r="M13"/>
      <c r="N13"/>
      <c r="O13"/>
      <c r="P13"/>
      <c r="Q13"/>
    </row>
    <row r="14" spans="3:17" ht="15">
      <c r="C14" s="11" t="s">
        <v>22</v>
      </c>
      <c r="D14" s="12">
        <v>111</v>
      </c>
      <c r="E14" s="13">
        <v>5</v>
      </c>
      <c r="F14" s="13">
        <v>6</v>
      </c>
      <c r="G14" s="14">
        <v>6</v>
      </c>
      <c r="H14" s="73">
        <f>SUM(E14:G14)</f>
        <v>17</v>
      </c>
      <c r="I14" s="69">
        <v>7</v>
      </c>
      <c r="J14" s="12">
        <v>4</v>
      </c>
      <c r="K14" s="26">
        <v>5</v>
      </c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6</v>
      </c>
      <c r="F15" s="13">
        <v>8</v>
      </c>
      <c r="G15" s="14">
        <v>8</v>
      </c>
      <c r="H15" s="73">
        <f>SUM(E15:G15)</f>
        <v>22</v>
      </c>
      <c r="I15" s="69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63" t="s">
        <v>31</v>
      </c>
      <c r="D16" s="64">
        <v>555</v>
      </c>
      <c r="E16" s="65">
        <v>7</v>
      </c>
      <c r="F16" s="66">
        <v>9</v>
      </c>
      <c r="G16" s="67">
        <v>9</v>
      </c>
      <c r="H16" s="73">
        <f>SUM(E16:G16)</f>
        <v>25</v>
      </c>
      <c r="I16" s="70">
        <v>9</v>
      </c>
      <c r="J16" s="23">
        <v>6</v>
      </c>
      <c r="K16" s="78">
        <v>7</v>
      </c>
      <c r="M16"/>
      <c r="N16"/>
      <c r="O16"/>
      <c r="P16"/>
      <c r="Q16"/>
    </row>
    <row r="17" spans="3:17" ht="15">
      <c r="C17" s="63" t="s">
        <v>33</v>
      </c>
      <c r="D17" s="64">
        <v>81</v>
      </c>
      <c r="E17" s="65">
        <v>14</v>
      </c>
      <c r="F17" s="66">
        <v>16</v>
      </c>
      <c r="G17" s="67"/>
      <c r="H17" s="73">
        <f>SUM(E17:G17)</f>
        <v>30</v>
      </c>
      <c r="I17" s="70">
        <v>10</v>
      </c>
      <c r="J17" s="23">
        <v>7</v>
      </c>
      <c r="K17" s="78"/>
      <c r="M17"/>
      <c r="N17"/>
      <c r="O17"/>
      <c r="P17"/>
      <c r="Q17"/>
    </row>
    <row r="18" spans="3:17" ht="15">
      <c r="C18" s="75" t="s">
        <v>26</v>
      </c>
      <c r="D18" s="23">
        <v>114</v>
      </c>
      <c r="E18" s="66">
        <v>11</v>
      </c>
      <c r="F18" s="66">
        <v>11</v>
      </c>
      <c r="G18" s="67">
        <v>11</v>
      </c>
      <c r="H18" s="73">
        <f>SUM(E18:G18)</f>
        <v>33</v>
      </c>
      <c r="I18" s="70">
        <v>11</v>
      </c>
      <c r="J18" s="23">
        <v>8</v>
      </c>
      <c r="K18" s="78">
        <v>8</v>
      </c>
      <c r="M18"/>
      <c r="N18"/>
      <c r="O18"/>
      <c r="P18"/>
      <c r="Q18"/>
    </row>
    <row r="19" spans="3:17" ht="15">
      <c r="C19" s="63" t="s">
        <v>70</v>
      </c>
      <c r="D19" s="64">
        <v>17</v>
      </c>
      <c r="E19" s="65">
        <v>9</v>
      </c>
      <c r="F19" s="66">
        <v>12</v>
      </c>
      <c r="G19" s="67">
        <v>12</v>
      </c>
      <c r="H19" s="73">
        <f>SUM(E19:G19)</f>
        <v>33</v>
      </c>
      <c r="I19" s="70">
        <v>12</v>
      </c>
      <c r="J19" s="23"/>
      <c r="K19" s="78">
        <v>9</v>
      </c>
      <c r="M19"/>
      <c r="N19"/>
      <c r="O19"/>
      <c r="P19"/>
      <c r="Q19"/>
    </row>
    <row r="20" spans="3:17" ht="15">
      <c r="C20" s="63" t="s">
        <v>34</v>
      </c>
      <c r="D20" s="64">
        <v>22</v>
      </c>
      <c r="E20" s="65">
        <v>17</v>
      </c>
      <c r="F20" s="66">
        <v>10</v>
      </c>
      <c r="G20" s="67">
        <v>10</v>
      </c>
      <c r="H20" s="73">
        <f>SUM(E20:G20)</f>
        <v>37</v>
      </c>
      <c r="I20" s="70">
        <v>13</v>
      </c>
      <c r="J20" s="23"/>
      <c r="K20" s="78">
        <v>10</v>
      </c>
      <c r="M20"/>
      <c r="N20"/>
      <c r="O20"/>
      <c r="P20"/>
      <c r="Q20"/>
    </row>
    <row r="21" spans="3:17" ht="15">
      <c r="C21" s="63" t="s">
        <v>37</v>
      </c>
      <c r="D21" s="64">
        <v>390</v>
      </c>
      <c r="E21" s="65">
        <v>12</v>
      </c>
      <c r="F21" s="66">
        <v>13</v>
      </c>
      <c r="G21" s="67">
        <v>13</v>
      </c>
      <c r="H21" s="73">
        <f>SUM(E21:G21)</f>
        <v>38</v>
      </c>
      <c r="I21" s="70">
        <v>14</v>
      </c>
      <c r="J21" s="23">
        <v>9</v>
      </c>
      <c r="K21" s="78"/>
      <c r="M21"/>
      <c r="N21"/>
      <c r="O21"/>
      <c r="P21"/>
      <c r="Q21"/>
    </row>
    <row r="22" spans="3:17" ht="15">
      <c r="C22" s="75" t="s">
        <v>32</v>
      </c>
      <c r="D22" s="23">
        <v>398</v>
      </c>
      <c r="E22" s="66">
        <v>13</v>
      </c>
      <c r="F22" s="66">
        <v>14</v>
      </c>
      <c r="G22" s="67">
        <v>14</v>
      </c>
      <c r="H22" s="73">
        <f>SUM(E22:G22)</f>
        <v>41</v>
      </c>
      <c r="I22" s="70">
        <v>15</v>
      </c>
      <c r="J22" s="23"/>
      <c r="K22" s="78">
        <v>11</v>
      </c>
      <c r="M22"/>
      <c r="N22"/>
      <c r="O22"/>
      <c r="P22"/>
      <c r="Q22"/>
    </row>
    <row r="23" spans="3:17" ht="15.75" thickBot="1">
      <c r="C23" s="76" t="s">
        <v>29</v>
      </c>
      <c r="D23" s="77">
        <v>57</v>
      </c>
      <c r="E23" s="40">
        <v>15</v>
      </c>
      <c r="F23" s="29">
        <v>15</v>
      </c>
      <c r="G23" s="30">
        <v>15</v>
      </c>
      <c r="H23" s="74">
        <f>SUM(E23:G23)</f>
        <v>45</v>
      </c>
      <c r="I23" s="71">
        <v>16</v>
      </c>
      <c r="J23" s="28">
        <v>10</v>
      </c>
      <c r="K23" s="31">
        <v>12</v>
      </c>
      <c r="L23" s="1"/>
      <c r="Q23"/>
    </row>
    <row r="24" spans="3:17" ht="15">
      <c r="C24" s="60"/>
      <c r="D24" s="61"/>
      <c r="E24" s="62"/>
      <c r="F24" s="62"/>
      <c r="G24" s="62"/>
      <c r="H24" s="62"/>
      <c r="I24" s="61"/>
      <c r="J24" s="61"/>
      <c r="K24" s="22"/>
      <c r="L24" s="1"/>
      <c r="Q24"/>
    </row>
    <row r="25" spans="3:17" ht="15.75" thickBot="1">
      <c r="C25" s="32" t="s">
        <v>53</v>
      </c>
      <c r="I25" s="2" t="s">
        <v>45</v>
      </c>
      <c r="L25" s="1"/>
      <c r="M25" s="1" t="s">
        <v>36</v>
      </c>
      <c r="Q25"/>
    </row>
    <row r="26" spans="3:17" ht="15">
      <c r="C26" s="33" t="s">
        <v>38</v>
      </c>
      <c r="D26" s="34">
        <v>151</v>
      </c>
      <c r="E26" s="35">
        <v>1</v>
      </c>
      <c r="F26" s="35">
        <v>1</v>
      </c>
      <c r="G26" s="35">
        <v>1</v>
      </c>
      <c r="H26" s="36">
        <f>E26+F26+G26</f>
        <v>3</v>
      </c>
      <c r="I26" s="37">
        <v>1</v>
      </c>
      <c r="L26" s="1"/>
      <c r="Q26"/>
    </row>
    <row r="27" spans="3:17" ht="15">
      <c r="C27" s="55" t="s">
        <v>68</v>
      </c>
      <c r="D27" s="54">
        <v>34</v>
      </c>
      <c r="E27" s="51">
        <v>3</v>
      </c>
      <c r="F27" s="51">
        <v>2</v>
      </c>
      <c r="G27" s="51">
        <v>2</v>
      </c>
      <c r="H27" s="52">
        <f>E27+F27+G27</f>
        <v>7</v>
      </c>
      <c r="I27" s="56">
        <v>2</v>
      </c>
      <c r="L27" s="1" t="s">
        <v>36</v>
      </c>
      <c r="Q27"/>
    </row>
    <row r="28" spans="3:17" ht="15.75" thickBot="1">
      <c r="C28" s="38" t="s">
        <v>69</v>
      </c>
      <c r="D28" s="39">
        <v>15</v>
      </c>
      <c r="E28" s="40">
        <v>2</v>
      </c>
      <c r="F28" s="29">
        <v>3</v>
      </c>
      <c r="G28" s="29">
        <v>3</v>
      </c>
      <c r="H28" s="41">
        <f>E28+F28+G28</f>
        <v>8</v>
      </c>
      <c r="I28" s="57">
        <v>3</v>
      </c>
      <c r="J28" s="1"/>
      <c r="K28" s="1"/>
      <c r="M28"/>
      <c r="N28"/>
      <c r="O28"/>
      <c r="P28"/>
      <c r="Q28"/>
    </row>
    <row r="29" spans="8:17" ht="15">
      <c r="H29" s="1"/>
      <c r="I29" s="1" t="s">
        <v>36</v>
      </c>
      <c r="J29" s="1"/>
      <c r="K29" s="1"/>
      <c r="L29" s="1"/>
      <c r="M29"/>
      <c r="N29"/>
      <c r="O29"/>
      <c r="P29"/>
      <c r="Q29"/>
    </row>
    <row r="30" spans="3:17" ht="15.75" thickBot="1">
      <c r="C30" s="32" t="s">
        <v>71</v>
      </c>
      <c r="I30" s="2" t="s">
        <v>45</v>
      </c>
      <c r="J30" s="1"/>
      <c r="K30" s="1"/>
      <c r="L30" s="1"/>
      <c r="M30"/>
      <c r="N30"/>
      <c r="O30"/>
      <c r="P30"/>
      <c r="Q30"/>
    </row>
    <row r="31" spans="3:9" ht="15">
      <c r="C31" s="33" t="s">
        <v>72</v>
      </c>
      <c r="D31" s="34"/>
      <c r="E31" s="35">
        <v>1</v>
      </c>
      <c r="F31" s="35"/>
      <c r="G31" s="35"/>
      <c r="H31" s="36">
        <f>E31+F31+G31</f>
        <v>1</v>
      </c>
      <c r="I31" s="37">
        <v>1</v>
      </c>
    </row>
    <row r="32" spans="3:9" ht="15">
      <c r="C32" s="55" t="s">
        <v>73</v>
      </c>
      <c r="D32" s="54"/>
      <c r="E32" s="51">
        <v>2</v>
      </c>
      <c r="F32" s="51"/>
      <c r="G32" s="51"/>
      <c r="H32" s="52">
        <f>E32+F32+G32</f>
        <v>2</v>
      </c>
      <c r="I32" s="56">
        <v>2</v>
      </c>
    </row>
    <row r="33" spans="3:9" ht="15.75" thickBot="1">
      <c r="C33" s="38" t="s">
        <v>74</v>
      </c>
      <c r="D33" s="39"/>
      <c r="E33" s="40">
        <v>3</v>
      </c>
      <c r="F33" s="29"/>
      <c r="G33" s="29"/>
      <c r="H33" s="41">
        <f>E33+F33+G33</f>
        <v>3</v>
      </c>
      <c r="I33" s="57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2013-06-06T16:36:09Z</cp:lastPrinted>
  <dcterms:created xsi:type="dcterms:W3CDTF">2013-05-11T09:40:58Z</dcterms:created>
  <dcterms:modified xsi:type="dcterms:W3CDTF">2013-07-25T17:29:08Z</dcterms:modified>
  <cp:category/>
  <cp:version/>
  <cp:contentType/>
  <cp:contentStatus/>
</cp:coreProperties>
</file>